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3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 l="1"/>
  <c r="J65" i="1"/>
  <c r="J47" i="1"/>
  <c r="J66" i="1" l="1"/>
  <c r="J68" i="1"/>
  <c r="J69" i="1"/>
  <c r="J64" i="1"/>
  <c r="J46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0" i="1"/>
  <c r="L70" i="1"/>
  <c r="L81" i="1" s="1"/>
  <c r="L61" i="1"/>
  <c r="L51" i="1"/>
  <c r="L62" i="1" s="1"/>
  <c r="L42" i="1"/>
  <c r="L32" i="1"/>
  <c r="L43" i="1" s="1"/>
  <c r="L2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I24" i="1" s="1"/>
  <c r="J13" i="1"/>
  <c r="F13" i="1"/>
  <c r="F24" i="1" s="1"/>
  <c r="J24" i="1" l="1"/>
  <c r="F157" i="1"/>
  <c r="H157" i="1"/>
  <c r="J157" i="1"/>
  <c r="F176" i="1"/>
  <c r="H176" i="1"/>
  <c r="H24" i="1"/>
  <c r="J119" i="1"/>
  <c r="I43" i="1"/>
  <c r="G62" i="1"/>
  <c r="I81" i="1"/>
  <c r="G100" i="1"/>
  <c r="H138" i="1"/>
  <c r="F195" i="1"/>
  <c r="J195" i="1"/>
  <c r="F43" i="1"/>
  <c r="J43" i="1"/>
  <c r="H62" i="1"/>
  <c r="F81" i="1"/>
  <c r="J81" i="1"/>
  <c r="H100" i="1"/>
  <c r="I138" i="1"/>
  <c r="G195" i="1"/>
  <c r="G43" i="1"/>
  <c r="I62" i="1"/>
  <c r="G81" i="1"/>
  <c r="I100" i="1"/>
  <c r="F138" i="1"/>
  <c r="J138" i="1"/>
  <c r="J176" i="1"/>
  <c r="H195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<sst xmlns="http://schemas.openxmlformats.org/spreadsheetml/2006/main" count="248" uniqueCount="73">
  <si>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</si>
  <si>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</si>
  <si>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</si>
  <si>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</si>
  <si>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</si>
  <si>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</si>
  <si>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</si>
  <si>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</si>
  <si>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</si>
  <si>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</si>
  <si>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</si>
  <si>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</si>
  <si>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</si>
  <si>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</si>
  <si>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</si>
  <si>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</si>
  <si>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</si>
  <si>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</si>
  <si>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</si>
  <si>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</si>
  <si>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</si>
  <si>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</si>
  <si>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</si>
  <si>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</si>
  <si>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</si>
  <si>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</si>
  <si>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</si>
  <si>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</si>
  <si>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</si>
  <si>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</si>
  <si>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</si>
  <si>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</si>
  <si>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</si>
  <si>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</si>
  <si>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</si>
  <si>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</si>
  <si>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</si>
  <si>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</si>
  <si>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</si>
  <si>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</si>
  <si>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</si>
  <si>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</si>
  <si>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</si>
  <si>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</si>
  <si>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</si>
  <si>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</si>
  <si>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</si>
  <si>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</si>
  <si>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</si>
  <si>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</si>
  <si>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</si>
  <si>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</si>
  <si>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</si>
  <si>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</si>
  <si>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</si>
  <si>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</si>
  <si>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</si>
  <si>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</si>
  <si>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</si>
  <si>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</si>
  <si>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</si>
  <si>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</si>
  <si>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</si>
  <si>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</si>
  <si>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</si>
  <si>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</si>
  <si>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</si>
  <si>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</si>
  <si>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</si>
  <si>
    <t>МОУ ООШ №11</t>
  </si>
  <si>
    <t>Свекла отварная</t>
  </si>
  <si>
    <t>14.32</t>
  </si>
  <si>
    <t>77.36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</si>
</sst>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D83" sqref="D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3" t="s">
        <v>16</v>
      </c>
      <c r="G1" s="2" t="s">
        <v>17</v>
      </c>
      <c r="H1" s="57" t="s">
        <v>56</v>
      </c>
      <c r="I1" s="57"/>
      <c r="J1" s="57"/>
      <c r="K1" s="57"/>
    </row>
    <row r="2" spans="1:12" ht="18" x14ac:dyDescent="0.2">
      <c r="A2" s="36" t="s">
        <v>6</v>
      </c>
      <c r="C2" s="2"/>
      <c r="G2" s="2" t="s">
        <v>18</v>
      </c>
      <c r="H2" s="57" t="s">
        <v>57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1</v>
      </c>
      <c r="I3" s="52">
        <v>1</v>
      </c>
      <c r="J3" s="52">
        <v>2025</v>
      </c>
      <c r="K3" s="50"/>
    </row>
    <row r="4" spans="1:12" ht="13.5" thickBot="1" x14ac:dyDescent="0.25">
      <c r="C4" s="2"/>
      <c r="D4" s="4"/>
      <c r="H4" s="53" t="s">
        <v>60</v>
      </c>
      <c r="I4" s="53" t="s">
        <v>61</v>
      </c>
      <c r="J4" s="53" t="s">
        <v>62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48">
        <v>38.950000000000003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49">
        <v>7.74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49">
        <v>13.36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58</v>
      </c>
      <c r="E11" s="43" t="s">
        <v>59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17.309999999999999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v>77.36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505</v>
      </c>
      <c r="G24" s="33">
        <f t="shared" ref="G24:J24" si="4">G13+G23</f>
        <v>18.5</v>
      </c>
      <c r="H24" s="33">
        <f t="shared" si="4"/>
        <v>17.8</v>
      </c>
      <c r="I24" s="33">
        <f t="shared" si="4"/>
        <v>83.6</v>
      </c>
      <c r="J24" s="33">
        <f t="shared" si="4"/>
        <v>568.6</v>
      </c>
      <c r="K24" s="33"/>
      <c r="L24" s="33">
        <f t="shared" ref="L24" si="5">L13+L23</f>
        <v>77.36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6">ROUND(G26*4+H26*9+I26*4,1)</f>
        <v>273.8</v>
      </c>
      <c r="K26" s="45">
        <v>688</v>
      </c>
      <c r="L26" s="44">
        <v>17.68</v>
      </c>
    </row>
    <row r="27" spans="1:12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6"/>
        <v>86</v>
      </c>
      <c r="K27" s="45">
        <v>868</v>
      </c>
      <c r="L27" s="44">
        <v>7.82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6"/>
        <v>54.3</v>
      </c>
      <c r="K28" s="45"/>
      <c r="L28" s="44">
        <v>1.57</v>
      </c>
    </row>
    <row r="29" spans="1:12" ht="15" x14ac:dyDescent="0.25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6"/>
        <v>43.2</v>
      </c>
      <c r="K29" s="45"/>
      <c r="L29" s="44">
        <v>14.31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6"/>
        <v>115.8</v>
      </c>
      <c r="K30" s="45">
        <v>620</v>
      </c>
      <c r="L30" s="44">
        <v>35.979999999999997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7">SUM(G25:G31)</f>
        <v>16.100000000000001</v>
      </c>
      <c r="H32" s="20">
        <f t="shared" ref="H32" si="8">SUM(H25:H31)</f>
        <v>16.3</v>
      </c>
      <c r="I32" s="20">
        <f t="shared" ref="I32" si="9">SUM(I25:I31)</f>
        <v>90.5</v>
      </c>
      <c r="J32" s="20">
        <f t="shared" ref="J32:L32" si="10">SUM(J25:J31)</f>
        <v>573.1</v>
      </c>
      <c r="K32" s="26"/>
      <c r="L32" s="20">
        <f t="shared" si="10"/>
        <v>77.36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1">SUM(G33:G41)</f>
        <v>0</v>
      </c>
      <c r="H42" s="20">
        <f t="shared" ref="H42" si="12">SUM(H33:H41)</f>
        <v>0</v>
      </c>
      <c r="I42" s="20">
        <f t="shared" ref="I42" si="13">SUM(I33:I41)</f>
        <v>0</v>
      </c>
      <c r="J42" s="20">
        <f t="shared" ref="J42:L42" si="14">SUM(J33:J41)</f>
        <v>0</v>
      </c>
      <c r="K42" s="26"/>
      <c r="L42" s="20">
        <f t="shared" si="14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610</v>
      </c>
      <c r="G43" s="33">
        <f t="shared" ref="G43" si="15">G32+G42</f>
        <v>16.100000000000001</v>
      </c>
      <c r="H43" s="33">
        <f t="shared" ref="H43" si="16">H32+H42</f>
        <v>16.3</v>
      </c>
      <c r="I43" s="33">
        <f t="shared" ref="I43" si="17">I32+I42</f>
        <v>90.5</v>
      </c>
      <c r="J43" s="33">
        <f t="shared" ref="J43:L43" si="18">J32+J42</f>
        <v>573.1</v>
      </c>
      <c r="K43" s="33"/>
      <c r="L43" s="33">
        <f t="shared" si="18"/>
        <v>77.36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19">ROUND(G44*4+H44*9+I44*4,1)</f>
        <v>395.4</v>
      </c>
      <c r="K44" s="42">
        <v>469</v>
      </c>
      <c r="L44" s="41">
        <v>43.98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19"/>
        <v>44.4</v>
      </c>
      <c r="K46" s="45">
        <v>958</v>
      </c>
      <c r="L46" s="44">
        <v>5.71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19"/>
        <v>91.2</v>
      </c>
      <c r="K47" s="45">
        <v>3</v>
      </c>
      <c r="L47" s="44">
        <v>13.36</v>
      </c>
    </row>
    <row r="48" spans="1:12" ht="15" x14ac:dyDescent="0.25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19"/>
        <v>43.2</v>
      </c>
      <c r="K48" s="45"/>
      <c r="L48" s="44">
        <v>14.31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0">SUM(G44:G50)</f>
        <v>19.199999999999996</v>
      </c>
      <c r="H51" s="20">
        <f t="shared" ref="H51" si="21">SUM(H44:H50)</f>
        <v>17.799999999999997</v>
      </c>
      <c r="I51" s="20">
        <f t="shared" ref="I51" si="22">SUM(I44:I50)</f>
        <v>84.300000000000011</v>
      </c>
      <c r="J51" s="20">
        <f t="shared" ref="J51:L51" si="23">SUM(J44:J50)</f>
        <v>574.20000000000005</v>
      </c>
      <c r="K51" s="26"/>
      <c r="L51" s="20">
        <f t="shared" si="23"/>
        <v>77.36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4">SUM(G52:G60)</f>
        <v>0</v>
      </c>
      <c r="H61" s="20">
        <f t="shared" ref="H61" si="25">SUM(H52:H60)</f>
        <v>0</v>
      </c>
      <c r="I61" s="20">
        <f t="shared" ref="I61" si="26">SUM(I52:I60)</f>
        <v>0</v>
      </c>
      <c r="J61" s="20">
        <f t="shared" ref="J61:L61" si="27">SUM(J52:J60)</f>
        <v>0</v>
      </c>
      <c r="K61" s="26"/>
      <c r="L61" s="20">
        <f t="shared" si="27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535</v>
      </c>
      <c r="G62" s="33">
        <f t="shared" ref="G62" si="28">G51+G61</f>
        <v>19.199999999999996</v>
      </c>
      <c r="H62" s="33">
        <f t="shared" ref="H62" si="29">H51+H61</f>
        <v>17.799999999999997</v>
      </c>
      <c r="I62" s="33">
        <f t="shared" ref="I62" si="30">I51+I61</f>
        <v>84.300000000000011</v>
      </c>
      <c r="J62" s="33">
        <f t="shared" ref="J62:L62" si="31">J51+J61</f>
        <v>574.20000000000005</v>
      </c>
      <c r="K62" s="33"/>
      <c r="L62" s="33">
        <f t="shared" si="31"/>
        <v>77.36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65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2">ROUND(G64*4+H64*9+I64*4,1)</f>
        <v>198.8</v>
      </c>
      <c r="K64" s="45">
        <v>694</v>
      </c>
      <c r="L64" s="44">
        <v>19.84</v>
      </c>
    </row>
    <row r="65" spans="1:12" ht="15" x14ac:dyDescent="0.25">
      <c r="A65" s="24"/>
      <c r="B65" s="16"/>
      <c r="C65" s="11"/>
      <c r="D65" s="7" t="s">
        <v>22</v>
      </c>
      <c r="E65" s="43" t="s">
        <v>40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2"/>
        <v>30.4</v>
      </c>
      <c r="K65" s="45">
        <v>944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2"/>
        <v>79.400000000000006</v>
      </c>
      <c r="K66" s="45"/>
      <c r="L66" s="44">
        <v>1.57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2"/>
        <v>118.9</v>
      </c>
      <c r="K68" s="45">
        <v>510</v>
      </c>
      <c r="L68" s="44">
        <v>41.96</v>
      </c>
    </row>
    <row r="69" spans="1:12" ht="15" x14ac:dyDescent="0.25">
      <c r="A69" s="24"/>
      <c r="B69" s="16"/>
      <c r="C69" s="11"/>
      <c r="D69" s="6" t="s">
        <v>58</v>
      </c>
      <c r="E69" s="43" t="s">
        <v>59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2"/>
        <v>162.6</v>
      </c>
      <c r="K69" s="45">
        <v>944</v>
      </c>
      <c r="L69" s="44">
        <v>13.99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3">SUM(G63:G69)</f>
        <v>15.7</v>
      </c>
      <c r="H70" s="20">
        <f t="shared" ref="H70" si="34">SUM(H63:H69)</f>
        <v>18.5</v>
      </c>
      <c r="I70" s="20">
        <f t="shared" ref="I70" si="35">SUM(I63:I69)</f>
        <v>90.2</v>
      </c>
      <c r="J70" s="20">
        <f t="shared" ref="J70:L70" si="36">SUM(J63:J69)</f>
        <v>590.1</v>
      </c>
      <c r="K70" s="26"/>
      <c r="L70" s="20">
        <f t="shared" si="36"/>
        <v>77.36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7">SUM(G71:G79)</f>
        <v>0</v>
      </c>
      <c r="H80" s="20">
        <f t="shared" ref="H80" si="38">SUM(H71:H79)</f>
        <v>0</v>
      </c>
      <c r="I80" s="20">
        <f t="shared" ref="I80" si="39">SUM(I71:I79)</f>
        <v>0</v>
      </c>
      <c r="J80" s="20">
        <f t="shared" ref="J80:L80" si="40">SUM(J71:J79)</f>
        <v>0</v>
      </c>
      <c r="K80" s="26"/>
      <c r="L80" s="20">
        <f t="shared" si="40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592</v>
      </c>
      <c r="G81" s="33">
        <f t="shared" ref="G81" si="41">G70+G80</f>
        <v>15.7</v>
      </c>
      <c r="H81" s="33">
        <f t="shared" ref="H81" si="42">H70+H80</f>
        <v>18.5</v>
      </c>
      <c r="I81" s="33">
        <f t="shared" ref="I81" si="43">I70+I80</f>
        <v>90.2</v>
      </c>
      <c r="J81" s="33">
        <f t="shared" ref="J81:L81" si="44">J70+J80</f>
        <v>590.1</v>
      </c>
      <c r="K81" s="33"/>
      <c r="L81" s="33">
        <f t="shared" si="44"/>
        <v>77.36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5">G82*4+H82*9+I82*4</f>
        <v>313.5</v>
      </c>
      <c r="K82" s="42">
        <v>688</v>
      </c>
      <c r="L82" s="41">
        <v>46.62</v>
      </c>
    </row>
    <row r="83" spans="1:12" ht="15" x14ac:dyDescent="0.25">
      <c r="A83" s="24"/>
      <c r="B83" s="16"/>
      <c r="C83" s="11"/>
      <c r="D83" s="6"/>
      <c r="E83" s="43" t="s">
        <v>70</v>
      </c>
      <c r="F83" s="44">
        <v>30</v>
      </c>
      <c r="G83" s="44">
        <v>0.5</v>
      </c>
      <c r="H83" s="44">
        <v>0</v>
      </c>
      <c r="I83" s="44">
        <v>2.4</v>
      </c>
      <c r="J83" s="44">
        <v>13.2</v>
      </c>
      <c r="K83" s="45"/>
      <c r="L83" s="44">
        <v>1.5</v>
      </c>
    </row>
    <row r="84" spans="1:12" ht="15" x14ac:dyDescent="0.25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5"/>
        <v>24.200000000000003</v>
      </c>
      <c r="K84" s="45">
        <v>1009</v>
      </c>
      <c r="L84" s="44">
        <v>13.35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5"/>
        <v>79.400000000000006</v>
      </c>
      <c r="K85" s="45"/>
      <c r="L85" s="44">
        <v>1.57</v>
      </c>
    </row>
    <row r="86" spans="1:12" ht="15" x14ac:dyDescent="0.25">
      <c r="A86" s="24"/>
      <c r="B86" s="16"/>
      <c r="C86" s="11"/>
      <c r="D86" s="7" t="s">
        <v>24</v>
      </c>
      <c r="E86" s="43" t="s">
        <v>50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5"/>
        <v>43.2</v>
      </c>
      <c r="K86" s="45"/>
      <c r="L86" s="44" t="s">
        <v>71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46">SUM(G82:G88)</f>
        <v>12.000000000000002</v>
      </c>
      <c r="H89" s="20">
        <f t="shared" ref="H89" si="47">SUM(H82:H88)</f>
        <v>10.7</v>
      </c>
      <c r="I89" s="20">
        <f t="shared" ref="I89" si="48">SUM(I82:I88)</f>
        <v>81.900000000000006</v>
      </c>
      <c r="J89" s="20">
        <f t="shared" ref="J89" si="49">SUM(J82:J88)</f>
        <v>473.49999999999994</v>
      </c>
      <c r="K89" s="26"/>
      <c r="L89" s="20" t="s">
        <v>72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0">SUM(G90:G98)</f>
        <v>0</v>
      </c>
      <c r="H99" s="20">
        <f t="shared" ref="H99" si="51">SUM(H90:H98)</f>
        <v>0</v>
      </c>
      <c r="I99" s="20">
        <f t="shared" ref="I99" si="52">SUM(I90:I98)</f>
        <v>0</v>
      </c>
      <c r="J99" s="20">
        <f t="shared" ref="J99:L99" si="53">SUM(J90:J98)</f>
        <v>0</v>
      </c>
      <c r="K99" s="26"/>
      <c r="L99" s="20">
        <f t="shared" si="53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540</v>
      </c>
      <c r="G100" s="33">
        <f t="shared" ref="G100" si="54">G89+G99</f>
        <v>12.000000000000002</v>
      </c>
      <c r="H100" s="33">
        <f t="shared" ref="H100" si="55">H89+H99</f>
        <v>10.7</v>
      </c>
      <c r="I100" s="33">
        <f t="shared" ref="I100" si="56">I89+I99</f>
        <v>81.900000000000006</v>
      </c>
      <c r="J100" s="33">
        <f t="shared" ref="J100" si="57">J89+J99</f>
        <v>473.49999999999994</v>
      </c>
      <c r="K100" s="33"/>
      <c r="L100" s="33">
        <v>77.36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8">G101*4+H101*9+I101*4</f>
        <v>146.10000000000002</v>
      </c>
      <c r="K101" s="42">
        <v>390</v>
      </c>
      <c r="L101" s="41">
        <v>33.340000000000003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8"/>
        <v>180.3</v>
      </c>
      <c r="K103" s="45">
        <v>958</v>
      </c>
      <c r="L103" s="44">
        <v>13.35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8"/>
        <v>91.2</v>
      </c>
      <c r="K104" s="45">
        <v>3</v>
      </c>
      <c r="L104" s="44">
        <v>13.36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58</v>
      </c>
      <c r="E106" s="43" t="s">
        <v>59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8"/>
        <v>162.6</v>
      </c>
      <c r="K106" s="45"/>
      <c r="L106" s="44">
        <v>17.309999999999999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9">SUM(G101:G107)</f>
        <v>16.600000000000001</v>
      </c>
      <c r="H108" s="20">
        <f t="shared" si="59"/>
        <v>19.399999999999999</v>
      </c>
      <c r="I108" s="20">
        <f t="shared" si="59"/>
        <v>84.8</v>
      </c>
      <c r="J108" s="20">
        <f t="shared" si="59"/>
        <v>580.20000000000005</v>
      </c>
      <c r="K108" s="26"/>
      <c r="L108" s="20">
        <f t="shared" ref="L108" si="60">SUM(L101:L107)</f>
        <v>77.36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1">SUM(G109:G117)</f>
        <v>0</v>
      </c>
      <c r="H118" s="20">
        <f t="shared" si="61"/>
        <v>0</v>
      </c>
      <c r="I118" s="20">
        <f t="shared" si="61"/>
        <v>0</v>
      </c>
      <c r="J118" s="20">
        <f t="shared" si="61"/>
        <v>0</v>
      </c>
      <c r="K118" s="26"/>
      <c r="L118" s="20">
        <f t="shared" ref="L118" si="62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505</v>
      </c>
      <c r="G119" s="33">
        <f t="shared" ref="G119" si="63">G108+G118</f>
        <v>16.600000000000001</v>
      </c>
      <c r="H119" s="33">
        <f t="shared" ref="H119" si="64">H108+H118</f>
        <v>19.399999999999999</v>
      </c>
      <c r="I119" s="33">
        <f t="shared" ref="I119" si="65">I108+I118</f>
        <v>84.8</v>
      </c>
      <c r="J119" s="33">
        <f t="shared" ref="J119:L119" si="66">J108+J118</f>
        <v>580.20000000000005</v>
      </c>
      <c r="K119" s="33"/>
      <c r="L119" s="33">
        <f t="shared" si="66"/>
        <v>77.36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7">G121*4+H121*9+I121*4</f>
        <v>219.60000000000002</v>
      </c>
      <c r="K121" s="45">
        <v>694</v>
      </c>
      <c r="L121" s="44">
        <v>19.850000000000001</v>
      </c>
    </row>
    <row r="122" spans="1:12" ht="15" x14ac:dyDescent="0.25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7"/>
        <v>24.200000000000003</v>
      </c>
      <c r="K122" s="45">
        <v>958</v>
      </c>
      <c r="L122" s="44">
        <v>10.71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7"/>
        <v>79.400000000000006</v>
      </c>
      <c r="K123" s="45"/>
      <c r="L123" s="44">
        <v>1.57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51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7"/>
        <v>203.4</v>
      </c>
      <c r="K125" s="45">
        <v>607</v>
      </c>
      <c r="L125" s="44">
        <v>45.23</v>
      </c>
    </row>
    <row r="126" spans="1:12" ht="15" x14ac:dyDescent="0.25">
      <c r="A126" s="15"/>
      <c r="B126" s="16"/>
      <c r="C126" s="11"/>
      <c r="D126" s="6" t="s">
        <v>26</v>
      </c>
      <c r="E126" s="43" t="s">
        <v>67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7"/>
        <v>10.799999999999999</v>
      </c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8">SUM(G120:G126)</f>
        <v>19.3</v>
      </c>
      <c r="H127" s="20">
        <f t="shared" si="68"/>
        <v>19.799999999999997</v>
      </c>
      <c r="I127" s="20">
        <f t="shared" si="68"/>
        <v>70.500000000000014</v>
      </c>
      <c r="J127" s="20">
        <f t="shared" si="68"/>
        <v>537.4</v>
      </c>
      <c r="K127" s="26"/>
      <c r="L127" s="20">
        <f t="shared" ref="L127" si="69">SUM(L120:L126)</f>
        <v>77.36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0">SUM(G128:G136)</f>
        <v>0</v>
      </c>
      <c r="H137" s="20">
        <f t="shared" si="70"/>
        <v>0</v>
      </c>
      <c r="I137" s="20">
        <f t="shared" si="70"/>
        <v>0</v>
      </c>
      <c r="J137" s="20">
        <f t="shared" si="70"/>
        <v>0</v>
      </c>
      <c r="K137" s="26"/>
      <c r="L137" s="20">
        <f t="shared" ref="L137" si="71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580</v>
      </c>
      <c r="G138" s="33">
        <f t="shared" ref="G138" si="72">G127+G137</f>
        <v>19.3</v>
      </c>
      <c r="H138" s="33">
        <f t="shared" ref="H138" si="73">H127+H137</f>
        <v>19.799999999999997</v>
      </c>
      <c r="I138" s="33">
        <f t="shared" ref="I138" si="74">I127+I137</f>
        <v>70.500000000000014</v>
      </c>
      <c r="J138" s="33">
        <f t="shared" ref="J138:L138" si="75">J127+J137</f>
        <v>537.4</v>
      </c>
      <c r="K138" s="33"/>
      <c r="L138" s="33">
        <f t="shared" si="75"/>
        <v>77.36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6">G139*4+H139*9+I139*4</f>
        <v>294.39999999999998</v>
      </c>
      <c r="K139" s="42"/>
      <c r="L139" s="41">
        <v>32.44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6"/>
        <v>91.2</v>
      </c>
      <c r="K142" s="45">
        <v>3</v>
      </c>
      <c r="L142" s="44">
        <v>13.36</v>
      </c>
    </row>
    <row r="143" spans="1:12" ht="15" x14ac:dyDescent="0.25">
      <c r="A143" s="24"/>
      <c r="B143" s="16"/>
      <c r="C143" s="11"/>
      <c r="D143" s="7" t="s">
        <v>24</v>
      </c>
      <c r="E143" s="43" t="s">
        <v>50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6"/>
        <v>43.2</v>
      </c>
      <c r="K143" s="45"/>
      <c r="L143" s="44">
        <v>14.31</v>
      </c>
    </row>
    <row r="144" spans="1:12" ht="15" x14ac:dyDescent="0.25">
      <c r="A144" s="24"/>
      <c r="B144" s="16"/>
      <c r="C144" s="11"/>
      <c r="D144" s="6" t="s">
        <v>47</v>
      </c>
      <c r="E144" s="43" t="s">
        <v>52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6"/>
        <v>86</v>
      </c>
      <c r="K144" s="44">
        <v>868</v>
      </c>
      <c r="L144" s="44">
        <v>17.25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7">SUM(G139:G145)</f>
        <v>15.1</v>
      </c>
      <c r="H146" s="20">
        <f t="shared" si="77"/>
        <v>20.399999999999999</v>
      </c>
      <c r="I146" s="20">
        <f t="shared" si="77"/>
        <v>67.7</v>
      </c>
      <c r="J146" s="20">
        <f t="shared" si="77"/>
        <v>514.79999999999995</v>
      </c>
      <c r="K146" s="26"/>
      <c r="L146" s="20">
        <f t="shared" ref="L146" si="78">SUM(L139:L145)</f>
        <v>77.36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9">SUM(G147:G155)</f>
        <v>0</v>
      </c>
      <c r="H156" s="20">
        <f t="shared" si="79"/>
        <v>0</v>
      </c>
      <c r="I156" s="20">
        <f t="shared" si="79"/>
        <v>0</v>
      </c>
      <c r="J156" s="20">
        <f t="shared" si="79"/>
        <v>0</v>
      </c>
      <c r="K156" s="26"/>
      <c r="L156" s="20">
        <f t="shared" ref="L156" si="80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555</v>
      </c>
      <c r="G157" s="33">
        <f t="shared" ref="G157" si="81">G146+G156</f>
        <v>15.1</v>
      </c>
      <c r="H157" s="33">
        <f t="shared" ref="H157" si="82">H146+H156</f>
        <v>20.399999999999999</v>
      </c>
      <c r="I157" s="33">
        <f t="shared" ref="I157" si="83">I146+I156</f>
        <v>67.7</v>
      </c>
      <c r="J157" s="33">
        <f t="shared" ref="J157:L157" si="84">J146+J156</f>
        <v>514.79999999999995</v>
      </c>
      <c r="K157" s="33"/>
      <c r="L157" s="33">
        <f t="shared" si="84"/>
        <v>77.36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5">G159*4+H159*9+I159*4</f>
        <v>273.8</v>
      </c>
      <c r="K159" s="45">
        <v>688</v>
      </c>
      <c r="L159" s="44">
        <v>17.68</v>
      </c>
    </row>
    <row r="160" spans="1:12" ht="15" x14ac:dyDescent="0.25">
      <c r="A160" s="24"/>
      <c r="B160" s="16"/>
      <c r="C160" s="11"/>
      <c r="D160" s="7" t="s">
        <v>22</v>
      </c>
      <c r="E160" s="43" t="s">
        <v>44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5"/>
        <v>44.4</v>
      </c>
      <c r="K160" s="45">
        <v>943</v>
      </c>
      <c r="L160" s="54">
        <v>7.82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5"/>
        <v>79.400000000000006</v>
      </c>
      <c r="K161" s="45"/>
      <c r="L161" s="44">
        <v>1.57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53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5"/>
        <v>135.18</v>
      </c>
      <c r="K163" s="45">
        <v>562</v>
      </c>
      <c r="L163" s="44">
        <v>50.29</v>
      </c>
    </row>
    <row r="164" spans="1:12" ht="15" x14ac:dyDescent="0.25">
      <c r="A164" s="24"/>
      <c r="B164" s="16"/>
      <c r="C164" s="11"/>
      <c r="D164" s="6" t="s">
        <v>26</v>
      </c>
      <c r="E164" s="43" t="s">
        <v>66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6">SUM(G158:G164)</f>
        <v>19.5</v>
      </c>
      <c r="H165" s="20">
        <f t="shared" si="86"/>
        <v>16.899999999999999</v>
      </c>
      <c r="I165" s="20">
        <f t="shared" si="86"/>
        <v>78.169999999999987</v>
      </c>
      <c r="J165" s="20">
        <f t="shared" si="86"/>
        <v>532.78</v>
      </c>
      <c r="K165" s="26"/>
      <c r="L165" s="20">
        <f t="shared" ref="L165" si="87">SUM(L158:L164)</f>
        <v>77.36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8">SUM(G166:G174)</f>
        <v>0</v>
      </c>
      <c r="H175" s="20">
        <f t="shared" si="88"/>
        <v>0</v>
      </c>
      <c r="I175" s="20">
        <f t="shared" si="88"/>
        <v>0</v>
      </c>
      <c r="J175" s="20">
        <f t="shared" si="88"/>
        <v>0</v>
      </c>
      <c r="K175" s="26"/>
      <c r="L175" s="20">
        <f t="shared" ref="L175" si="89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595</v>
      </c>
      <c r="G176" s="33">
        <f t="shared" ref="G176" si="90">G165+G175</f>
        <v>19.5</v>
      </c>
      <c r="H176" s="33">
        <f t="shared" ref="H176" si="91">H165+H175</f>
        <v>16.899999999999999</v>
      </c>
      <c r="I176" s="33">
        <f t="shared" ref="I176" si="92">I165+I175</f>
        <v>78.169999999999987</v>
      </c>
      <c r="J176" s="33">
        <f t="shared" ref="J176:L176" si="93">J165+J175</f>
        <v>532.78</v>
      </c>
      <c r="K176" s="33"/>
      <c r="L176" s="33">
        <f t="shared" si="93"/>
        <v>77.36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4">G177*4+H177*9+I177*4</f>
        <v>366.79999999999995</v>
      </c>
      <c r="K177" s="42">
        <v>1042</v>
      </c>
      <c r="L177" s="41">
        <v>43.99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4"/>
        <v>30.400000000000002</v>
      </c>
      <c r="K179" s="45">
        <v>943</v>
      </c>
      <c r="L179" s="44">
        <v>5.71</v>
      </c>
    </row>
    <row r="180" spans="1:12" ht="15" x14ac:dyDescent="0.25">
      <c r="A180" s="24"/>
      <c r="B180" s="16"/>
      <c r="C180" s="11"/>
      <c r="D180" s="7" t="s">
        <v>23</v>
      </c>
      <c r="E180" s="43" t="s">
        <v>55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4"/>
        <v>135.69999999999999</v>
      </c>
      <c r="K180" s="45">
        <v>153</v>
      </c>
      <c r="L180" s="44">
        <v>13.35</v>
      </c>
    </row>
    <row r="181" spans="1:12" ht="15" x14ac:dyDescent="0.25">
      <c r="A181" s="24"/>
      <c r="B181" s="16"/>
      <c r="C181" s="11"/>
      <c r="D181" s="7" t="s">
        <v>24</v>
      </c>
      <c r="E181" s="43" t="s">
        <v>50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4"/>
        <v>43.2</v>
      </c>
      <c r="K181" s="45"/>
      <c r="L181" s="44">
        <v>14.31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5">SUM(G177:G183)</f>
        <v>18.299999999999997</v>
      </c>
      <c r="H184" s="20">
        <f t="shared" si="95"/>
        <v>19.299999999999997</v>
      </c>
      <c r="I184" s="20">
        <f t="shared" si="95"/>
        <v>82.3</v>
      </c>
      <c r="J184" s="20">
        <f t="shared" si="95"/>
        <v>576.09999999999991</v>
      </c>
      <c r="K184" s="26"/>
      <c r="L184" s="20">
        <f t="shared" ref="L184" si="96">SUM(L177:L183)</f>
        <v>77.36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7">SUM(G185:G193)</f>
        <v>0</v>
      </c>
      <c r="H194" s="20">
        <f t="shared" si="97"/>
        <v>0</v>
      </c>
      <c r="I194" s="20">
        <f t="shared" si="97"/>
        <v>0</v>
      </c>
      <c r="J194" s="20">
        <f t="shared" si="97"/>
        <v>0</v>
      </c>
      <c r="K194" s="26"/>
      <c r="L194" s="20">
        <f t="shared" ref="L194" si="98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527</v>
      </c>
      <c r="G195" s="33">
        <f t="shared" ref="G195" si="99">G184+G194</f>
        <v>18.299999999999997</v>
      </c>
      <c r="H195" s="33">
        <f t="shared" ref="H195" si="100">H184+H194</f>
        <v>19.299999999999997</v>
      </c>
      <c r="I195" s="33">
        <f t="shared" ref="I195" si="101">I184+I194</f>
        <v>82.3</v>
      </c>
      <c r="J195" s="33">
        <f t="shared" ref="J195:L195" si="102">J184+J194</f>
        <v>576.09999999999991</v>
      </c>
      <c r="K195" s="33"/>
      <c r="L195" s="33">
        <f t="shared" si="102"/>
        <v>77.36</v>
      </c>
    </row>
    <row r="196" spans="1:12" ht="13.5" thickBot="1" x14ac:dyDescent="0.25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554.4</v>
      </c>
      <c r="G196" s="35">
        <f t="shared" ref="G196:J196" si="103">(G24+G43+G62+G81+G100+G119+G138+G157+G176+G195)/(IF(G24=0,0,1)+IF(G43=0,0,1)+IF(G62=0,0,1)+IF(G81=0,0,1)+IF(G100=0,0,1)+IF(G119=0,0,1)+IF(G138=0,0,1)+IF(G157=0,0,1)+IF(G176=0,0,1)+IF(G195=0,0,1))</f>
        <v>17.03</v>
      </c>
      <c r="H196" s="35">
        <f t="shared" si="103"/>
        <v>17.689999999999998</v>
      </c>
      <c r="I196" s="35">
        <f t="shared" si="103"/>
        <v>81.396999999999991</v>
      </c>
      <c r="J196" s="35">
        <f t="shared" si="103"/>
        <v>552.07799999999986</v>
      </c>
      <c r="K196" s="35"/>
      <c r="L196" s="35">
        <f t="shared" ref="L196" si="104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Школа11</cp:lastModifiedBy>
  <cp:lastPrinted>2024-12-09T12:08:49Z</cp:lastPrinted>
  <dcterms:created xsi:type="dcterms:W3CDTF">2022-05-16T14:23:56Z</dcterms:created>
  <dcterms:modified xsi:type="dcterms:W3CDTF">2025-02-07T06:18:25Z</dcterms:modified>
</cp:coreProperties>
</file>